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I157" i="1" s="1"/>
  <c r="H146" i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H127" i="1"/>
  <c r="H138" i="1" s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J100" i="1" s="1"/>
  <c r="I89" i="1"/>
  <c r="I100" i="1" s="1"/>
  <c r="H89" i="1"/>
  <c r="H100" i="1" s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I81" i="1" s="1"/>
  <c r="H70" i="1"/>
  <c r="H81" i="1" s="1"/>
  <c r="G70" i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I24" i="1" s="1"/>
  <c r="H13" i="1"/>
  <c r="G13" i="1"/>
  <c r="F13" i="1"/>
  <c r="J176" i="1" l="1"/>
  <c r="L100" i="1"/>
  <c r="G81" i="1"/>
  <c r="F43" i="1"/>
  <c r="H157" i="1"/>
  <c r="J157" i="1"/>
  <c r="I138" i="1"/>
  <c r="G100" i="1"/>
  <c r="J81" i="1"/>
  <c r="J62" i="1"/>
  <c r="J43" i="1"/>
  <c r="H43" i="1"/>
  <c r="J24" i="1"/>
  <c r="H24" i="1"/>
  <c r="F138" i="1"/>
  <c r="F119" i="1"/>
  <c r="F100" i="1"/>
  <c r="L62" i="1"/>
  <c r="L43" i="1"/>
  <c r="I43" i="1"/>
  <c r="I196" i="1" s="1"/>
  <c r="L24" i="1"/>
  <c r="F24" i="1"/>
  <c r="G24" i="1"/>
  <c r="G196" i="1" s="1"/>
  <c r="J196" i="1" l="1"/>
  <c r="H196" i="1"/>
  <c r="F196" i="1"/>
  <c r="L196" i="1"/>
</calcChain>
</file>

<file path=xl/sharedStrings.xml><?xml version="1.0" encoding="utf-8"?>
<sst xmlns="http://schemas.openxmlformats.org/spreadsheetml/2006/main" count="283" uniqueCount="70">
  <si>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</si>
  <si>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</si>
  <si>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</si>
  <si>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</si>
  <si>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</si>
  <si>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</si>
  <si>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</si>
  <si>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</si>
  <si>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</si>
  <si>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</si>
  <si>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</si>
  <si>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</si>
  <si>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</si>
  <si>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</si>
  <si>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</si>
  <si>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</si>
  <si>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</si>
  <si>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</si>
  <si>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</si>
  <si>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</si>
  <si>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</si>
  <si>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</si>
  <si>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</si>
  <si>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</si>
  <si>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</si>
  <si>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</si>
  <si>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</si>
  <si>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</si>
  <si>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</si>
  <si>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</si>
  <si>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</si>
  <si>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</si>
  <si>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</si>
  <si>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</si>
  <si>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</si>
  <si>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</si>
  <si>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</si>
  <si>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</si>
  <si>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</si>
  <si>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Паньковская СОШ</t>
  </si>
  <si>
    <t>Печенье</t>
  </si>
  <si>
    <t>ПК</t>
  </si>
  <si>
    <t>Чай</t>
  </si>
  <si>
    <t>Батон</t>
  </si>
  <si>
    <t>Хлеб</t>
  </si>
  <si>
    <t>пк</t>
  </si>
  <si>
    <t>Пряник</t>
  </si>
  <si>
    <t>Макароны отварные</t>
  </si>
  <si>
    <t>Птица отварная</t>
  </si>
  <si>
    <t>Соус томатный</t>
  </si>
  <si>
    <t>Каша гречневая рассыпчатая</t>
  </si>
  <si>
    <t>Котлета</t>
  </si>
  <si>
    <t>Яблоко</t>
  </si>
  <si>
    <t>Картофельное пюре</t>
  </si>
  <si>
    <t>Кисель</t>
  </si>
  <si>
    <t>Конфета</t>
  </si>
  <si>
    <t>Окорочок запеченый</t>
  </si>
  <si>
    <t>Компот</t>
  </si>
  <si>
    <t>Плов из курицы</t>
  </si>
  <si>
    <t>Шоколадный батончик</t>
  </si>
  <si>
    <t>Каша пшенная молочная</t>
  </si>
  <si>
    <t>Гуляш из курицы</t>
  </si>
  <si>
    <t xml:space="preserve">Конфета </t>
  </si>
  <si>
    <t xml:space="preserve">Макароны </t>
  </si>
  <si>
    <t>Суп молочный с макаронными изделиями</t>
  </si>
  <si>
    <t>Вафли</t>
  </si>
  <si>
    <t>Гуляш</t>
  </si>
  <si>
    <t>Рагу овощное из птицы</t>
  </si>
  <si>
    <t>Йогурт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</si>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</sst>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E188" sqref="E18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0" t="s">
        <v>39</v>
      </c>
      <c r="D1" s="51"/>
      <c r="E1" s="51"/>
      <c r="F1" s="12" t="s">
        <v>16</v>
      </c>
      <c r="G1" s="2" t="s">
        <v>17</v>
      </c>
      <c r="H1" s="52"/>
      <c r="I1" s="52"/>
      <c r="J1" s="52"/>
      <c r="K1" s="52"/>
    </row>
    <row r="2" spans="1:12" ht="18" x14ac:dyDescent="0.2">
      <c r="A2" s="35" t="s">
        <v>6</v>
      </c>
      <c r="C2" s="2"/>
      <c r="G2" s="2" t="s">
        <v>18</v>
      </c>
      <c r="H2" s="52"/>
      <c r="I2" s="52"/>
      <c r="J2" s="52"/>
      <c r="K2" s="5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2</v>
      </c>
      <c r="J3" s="49">
        <v>2026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60</v>
      </c>
      <c r="G6" s="40">
        <v>4.2</v>
      </c>
      <c r="H6" s="40">
        <v>10.8</v>
      </c>
      <c r="I6" s="40">
        <v>40.799999999999997</v>
      </c>
      <c r="J6" s="40">
        <v>276</v>
      </c>
      <c r="K6" s="41" t="s">
        <v>41</v>
      </c>
      <c r="L6" s="40">
        <v>14.24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0.2</v>
      </c>
      <c r="H8" s="43">
        <v>0</v>
      </c>
      <c r="I8" s="43">
        <v>14</v>
      </c>
      <c r="J8" s="43">
        <v>28</v>
      </c>
      <c r="K8" s="44">
        <v>943</v>
      </c>
      <c r="L8" s="43">
        <v>2.48</v>
      </c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260</v>
      </c>
      <c r="G13" s="19">
        <f t="shared" ref="G13:J13" si="0">SUM(G6:G12)</f>
        <v>4.4000000000000004</v>
      </c>
      <c r="H13" s="19">
        <f t="shared" si="0"/>
        <v>10.8</v>
      </c>
      <c r="I13" s="19">
        <f t="shared" si="0"/>
        <v>54.8</v>
      </c>
      <c r="J13" s="19">
        <f t="shared" si="0"/>
        <v>304</v>
      </c>
      <c r="K13" s="25"/>
      <c r="L13" s="19">
        <f t="shared" ref="L13" si="1">SUM(L6:L12)</f>
        <v>16.72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64</v>
      </c>
      <c r="F15" s="43">
        <v>250</v>
      </c>
      <c r="G15" s="43">
        <v>7.56</v>
      </c>
      <c r="H15" s="43">
        <v>7</v>
      </c>
      <c r="I15" s="43">
        <v>22.81</v>
      </c>
      <c r="J15" s="43">
        <v>184.5</v>
      </c>
      <c r="K15" s="44">
        <v>93</v>
      </c>
      <c r="L15" s="43">
        <v>25.54</v>
      </c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42</v>
      </c>
      <c r="F18" s="43">
        <v>200</v>
      </c>
      <c r="G18" s="43">
        <v>0.2</v>
      </c>
      <c r="H18" s="43">
        <v>0</v>
      </c>
      <c r="I18" s="43">
        <v>14</v>
      </c>
      <c r="J18" s="43">
        <v>28</v>
      </c>
      <c r="K18" s="44">
        <v>943</v>
      </c>
      <c r="L18" s="43">
        <v>2.48</v>
      </c>
    </row>
    <row r="19" spans="1:12" ht="15" x14ac:dyDescent="0.25">
      <c r="A19" s="23"/>
      <c r="B19" s="15"/>
      <c r="C19" s="11"/>
      <c r="D19" s="7" t="s">
        <v>31</v>
      </c>
      <c r="E19" s="42" t="s">
        <v>43</v>
      </c>
      <c r="F19" s="43">
        <v>30</v>
      </c>
      <c r="G19" s="43">
        <v>2.2799999999999998</v>
      </c>
      <c r="H19" s="43">
        <v>0.24</v>
      </c>
      <c r="I19" s="43">
        <v>14.76</v>
      </c>
      <c r="J19" s="43">
        <v>70.5</v>
      </c>
      <c r="K19" s="44">
        <v>114</v>
      </c>
      <c r="L19" s="43">
        <v>4.5199999999999996</v>
      </c>
    </row>
    <row r="20" spans="1:12" ht="15" x14ac:dyDescent="0.25">
      <c r="A20" s="23"/>
      <c r="B20" s="15"/>
      <c r="C20" s="11"/>
      <c r="D20" s="7" t="s">
        <v>32</v>
      </c>
      <c r="E20" s="42" t="s">
        <v>44</v>
      </c>
      <c r="F20" s="43">
        <v>60</v>
      </c>
      <c r="G20" s="43">
        <v>3.96</v>
      </c>
      <c r="H20" s="43">
        <v>0.72</v>
      </c>
      <c r="I20" s="43">
        <v>1.38</v>
      </c>
      <c r="J20" s="43">
        <v>108.6</v>
      </c>
      <c r="K20" s="44">
        <v>7</v>
      </c>
      <c r="L20" s="43">
        <v>5.65</v>
      </c>
    </row>
    <row r="21" spans="1:12" ht="15" x14ac:dyDescent="0.25">
      <c r="A21" s="23"/>
      <c r="B21" s="15"/>
      <c r="C21" s="11"/>
      <c r="D21" s="6"/>
      <c r="E21" s="42" t="s">
        <v>62</v>
      </c>
      <c r="F21" s="43">
        <v>40</v>
      </c>
      <c r="G21" s="43">
        <v>2.16</v>
      </c>
      <c r="H21" s="43">
        <v>13.68</v>
      </c>
      <c r="I21" s="43">
        <v>21.64</v>
      </c>
      <c r="J21" s="43">
        <v>218.4</v>
      </c>
      <c r="K21" s="44" t="s">
        <v>41</v>
      </c>
      <c r="L21" s="43">
        <v>20.58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580</v>
      </c>
      <c r="G23" s="19">
        <f t="shared" ref="G23:J23" si="2">SUM(G14:G22)</f>
        <v>16.16</v>
      </c>
      <c r="H23" s="19">
        <f t="shared" si="2"/>
        <v>21.64</v>
      </c>
      <c r="I23" s="19">
        <f t="shared" si="2"/>
        <v>74.59</v>
      </c>
      <c r="J23" s="19">
        <f t="shared" si="2"/>
        <v>610</v>
      </c>
      <c r="K23" s="25"/>
      <c r="L23" s="19">
        <f t="shared" ref="L23" si="3">SUM(L14:L22)</f>
        <v>58.769999999999996</v>
      </c>
    </row>
    <row r="24" spans="1:12" ht="15" x14ac:dyDescent="0.2">
      <c r="A24" s="29">
        <f>A6</f>
        <v>1</v>
      </c>
      <c r="B24" s="30">
        <f>B6</f>
        <v>1</v>
      </c>
      <c r="C24" s="53" t="s">
        <v>4</v>
      </c>
      <c r="D24" s="54"/>
      <c r="E24" s="31"/>
      <c r="F24" s="32">
        <f>F13+F23</f>
        <v>840</v>
      </c>
      <c r="G24" s="32">
        <f t="shared" ref="G24:J24" si="4">G13+G23</f>
        <v>20.560000000000002</v>
      </c>
      <c r="H24" s="32">
        <f t="shared" si="4"/>
        <v>32.44</v>
      </c>
      <c r="I24" s="32">
        <f t="shared" si="4"/>
        <v>129.38999999999999</v>
      </c>
      <c r="J24" s="32">
        <f t="shared" si="4"/>
        <v>914</v>
      </c>
      <c r="K24" s="32"/>
      <c r="L24" s="32">
        <f t="shared" ref="L24" si="5">L13+L23</f>
        <v>75.489999999999995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65</v>
      </c>
      <c r="F25" s="40">
        <v>60</v>
      </c>
      <c r="G25" s="40">
        <v>2.1</v>
      </c>
      <c r="H25" s="40">
        <v>16.8</v>
      </c>
      <c r="I25" s="40">
        <v>38.4</v>
      </c>
      <c r="J25" s="40">
        <v>318</v>
      </c>
      <c r="K25" s="41" t="s">
        <v>45</v>
      </c>
      <c r="L25" s="40">
        <v>13.8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42</v>
      </c>
      <c r="F27" s="43">
        <v>200</v>
      </c>
      <c r="G27" s="43">
        <v>0.2</v>
      </c>
      <c r="H27" s="43">
        <v>0</v>
      </c>
      <c r="I27" s="43">
        <v>14</v>
      </c>
      <c r="J27" s="43">
        <v>28</v>
      </c>
      <c r="K27" s="44">
        <v>943</v>
      </c>
      <c r="L27" s="43">
        <v>2.48</v>
      </c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260</v>
      </c>
      <c r="G32" s="19">
        <f t="shared" ref="G32" si="6">SUM(G25:G31)</f>
        <v>2.3000000000000003</v>
      </c>
      <c r="H32" s="19">
        <f t="shared" ref="H32" si="7">SUM(H25:H31)</f>
        <v>16.8</v>
      </c>
      <c r="I32" s="19">
        <f t="shared" ref="I32" si="8">SUM(I25:I31)</f>
        <v>52.4</v>
      </c>
      <c r="J32" s="19">
        <f t="shared" ref="J32:L32" si="9">SUM(J25:J31)</f>
        <v>346</v>
      </c>
      <c r="K32" s="25"/>
      <c r="L32" s="19">
        <f t="shared" si="9"/>
        <v>16.28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63</v>
      </c>
      <c r="F34" s="43">
        <v>150</v>
      </c>
      <c r="G34" s="43">
        <v>5.46</v>
      </c>
      <c r="H34" s="43">
        <v>5.79</v>
      </c>
      <c r="I34" s="43">
        <v>30.45</v>
      </c>
      <c r="J34" s="43">
        <v>195.7</v>
      </c>
      <c r="K34" s="44">
        <v>202</v>
      </c>
      <c r="L34" s="43">
        <v>10.62</v>
      </c>
    </row>
    <row r="35" spans="1:12" ht="15" x14ac:dyDescent="0.25">
      <c r="A35" s="14"/>
      <c r="B35" s="15"/>
      <c r="C35" s="11"/>
      <c r="D35" s="7" t="s">
        <v>28</v>
      </c>
      <c r="E35" s="42" t="s">
        <v>66</v>
      </c>
      <c r="F35" s="43">
        <v>100</v>
      </c>
      <c r="G35" s="43">
        <v>14.55</v>
      </c>
      <c r="H35" s="43">
        <v>16.79</v>
      </c>
      <c r="I35" s="43">
        <v>2.8922099999999999</v>
      </c>
      <c r="J35" s="43">
        <v>225</v>
      </c>
      <c r="K35" s="44">
        <v>260</v>
      </c>
      <c r="L35" s="43">
        <v>26.22</v>
      </c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54</v>
      </c>
      <c r="F37" s="43">
        <v>200</v>
      </c>
      <c r="G37" s="43">
        <v>0.04</v>
      </c>
      <c r="H37" s="43">
        <v>0</v>
      </c>
      <c r="I37" s="43">
        <v>24.76</v>
      </c>
      <c r="J37" s="43">
        <v>94.2</v>
      </c>
      <c r="K37" s="44">
        <v>358</v>
      </c>
      <c r="L37" s="43">
        <v>3.74</v>
      </c>
    </row>
    <row r="38" spans="1:12" ht="15" x14ac:dyDescent="0.25">
      <c r="A38" s="14"/>
      <c r="B38" s="15"/>
      <c r="C38" s="11"/>
      <c r="D38" s="7" t="s">
        <v>31</v>
      </c>
      <c r="E38" s="42" t="s">
        <v>43</v>
      </c>
      <c r="F38" s="43">
        <v>30</v>
      </c>
      <c r="G38" s="43">
        <v>2.2799999999999998</v>
      </c>
      <c r="H38" s="43">
        <v>0.24</v>
      </c>
      <c r="I38" s="43">
        <v>14.76</v>
      </c>
      <c r="J38" s="43">
        <v>70.5</v>
      </c>
      <c r="K38" s="44">
        <v>114</v>
      </c>
      <c r="L38" s="43">
        <v>4.5199999999999996</v>
      </c>
    </row>
    <row r="39" spans="1:12" ht="15" x14ac:dyDescent="0.25">
      <c r="A39" s="14"/>
      <c r="B39" s="15"/>
      <c r="C39" s="11"/>
      <c r="D39" s="7" t="s">
        <v>32</v>
      </c>
      <c r="E39" s="42" t="s">
        <v>44</v>
      </c>
      <c r="F39" s="43">
        <v>60</v>
      </c>
      <c r="G39" s="43">
        <v>3.96</v>
      </c>
      <c r="H39" s="43">
        <v>0.72</v>
      </c>
      <c r="I39" s="43">
        <v>1.38</v>
      </c>
      <c r="J39" s="43">
        <v>108.6</v>
      </c>
      <c r="K39" s="44">
        <v>7</v>
      </c>
      <c r="L39" s="43">
        <v>5.65</v>
      </c>
    </row>
    <row r="40" spans="1:12" ht="15" x14ac:dyDescent="0.25">
      <c r="A40" s="14"/>
      <c r="B40" s="15"/>
      <c r="C40" s="11"/>
      <c r="D40" s="6"/>
      <c r="E40" s="42" t="s">
        <v>52</v>
      </c>
      <c r="F40" s="43">
        <v>150</v>
      </c>
      <c r="G40" s="43">
        <v>0.6</v>
      </c>
      <c r="H40" s="43">
        <v>0.6</v>
      </c>
      <c r="I40" s="43">
        <v>14.7</v>
      </c>
      <c r="J40" s="43">
        <v>70.3</v>
      </c>
      <c r="K40" s="44">
        <v>338</v>
      </c>
      <c r="L40" s="43">
        <v>13.5</v>
      </c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690</v>
      </c>
      <c r="G42" s="19">
        <f t="shared" ref="G42" si="10">SUM(G33:G41)</f>
        <v>26.890000000000004</v>
      </c>
      <c r="H42" s="19">
        <f t="shared" ref="H42" si="11">SUM(H33:H41)</f>
        <v>24.139999999999997</v>
      </c>
      <c r="I42" s="19">
        <f t="shared" ref="I42" si="12">SUM(I33:I41)</f>
        <v>88.942210000000003</v>
      </c>
      <c r="J42" s="19">
        <f t="shared" ref="J42:L42" si="13">SUM(J33:J41)</f>
        <v>764.3</v>
      </c>
      <c r="K42" s="25"/>
      <c r="L42" s="19">
        <f t="shared" si="13"/>
        <v>64.25</v>
      </c>
    </row>
    <row r="43" spans="1:12" ht="15.75" customHeight="1" x14ac:dyDescent="0.2">
      <c r="A43" s="33">
        <f>A25</f>
        <v>1</v>
      </c>
      <c r="B43" s="33">
        <f>B25</f>
        <v>2</v>
      </c>
      <c r="C43" s="53" t="s">
        <v>4</v>
      </c>
      <c r="D43" s="54"/>
      <c r="E43" s="31"/>
      <c r="F43" s="32">
        <f>F32+F42</f>
        <v>950</v>
      </c>
      <c r="G43" s="32">
        <f t="shared" ref="G43" si="14">G32+G42</f>
        <v>29.190000000000005</v>
      </c>
      <c r="H43" s="32">
        <f t="shared" ref="H43" si="15">H32+H42</f>
        <v>40.94</v>
      </c>
      <c r="I43" s="32">
        <f t="shared" ref="I43" si="16">I32+I42</f>
        <v>141.34220999999999</v>
      </c>
      <c r="J43" s="32">
        <f t="shared" ref="J43:L43" si="17">J32+J42</f>
        <v>1110.3</v>
      </c>
      <c r="K43" s="32"/>
      <c r="L43" s="32">
        <f t="shared" si="17"/>
        <v>80.53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46</v>
      </c>
      <c r="F44" s="40">
        <v>60</v>
      </c>
      <c r="G44" s="40">
        <v>3</v>
      </c>
      <c r="H44" s="40">
        <v>4.8</v>
      </c>
      <c r="I44" s="40">
        <v>43.2</v>
      </c>
      <c r="J44" s="40">
        <v>228</v>
      </c>
      <c r="K44" s="41" t="s">
        <v>45</v>
      </c>
      <c r="L44" s="40">
        <v>10.62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42</v>
      </c>
      <c r="F46" s="43">
        <v>200</v>
      </c>
      <c r="G46" s="43">
        <v>0.2</v>
      </c>
      <c r="H46" s="43">
        <v>0</v>
      </c>
      <c r="I46" s="43">
        <v>14</v>
      </c>
      <c r="J46" s="43">
        <v>28</v>
      </c>
      <c r="K46" s="44">
        <v>943</v>
      </c>
      <c r="L46" s="43">
        <v>2.48</v>
      </c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260</v>
      </c>
      <c r="G51" s="19">
        <f t="shared" ref="G51" si="18">SUM(G44:G50)</f>
        <v>3.2</v>
      </c>
      <c r="H51" s="19">
        <f t="shared" ref="H51" si="19">SUM(H44:H50)</f>
        <v>4.8</v>
      </c>
      <c r="I51" s="19">
        <f t="shared" ref="I51" si="20">SUM(I44:I50)</f>
        <v>57.2</v>
      </c>
      <c r="J51" s="19">
        <f t="shared" ref="J51:L51" si="21">SUM(J44:J50)</f>
        <v>256</v>
      </c>
      <c r="K51" s="25"/>
      <c r="L51" s="19">
        <f t="shared" si="21"/>
        <v>13.1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58</v>
      </c>
      <c r="F53" s="43">
        <v>220</v>
      </c>
      <c r="G53" s="43">
        <v>18.600000000000001</v>
      </c>
      <c r="H53" s="43">
        <v>11.5</v>
      </c>
      <c r="I53" s="43">
        <v>39.299999999999997</v>
      </c>
      <c r="J53" s="43">
        <v>335.9</v>
      </c>
      <c r="K53" s="44">
        <v>291</v>
      </c>
      <c r="L53" s="43">
        <v>37.89</v>
      </c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 t="s">
        <v>42</v>
      </c>
      <c r="F56" s="43">
        <v>200</v>
      </c>
      <c r="G56" s="43">
        <v>0.2</v>
      </c>
      <c r="H56" s="43">
        <v>0</v>
      </c>
      <c r="I56" s="43">
        <v>14</v>
      </c>
      <c r="J56" s="43">
        <v>28</v>
      </c>
      <c r="K56" s="44">
        <v>943</v>
      </c>
      <c r="L56" s="43">
        <v>2.48</v>
      </c>
    </row>
    <row r="57" spans="1:12" ht="15" x14ac:dyDescent="0.25">
      <c r="A57" s="23"/>
      <c r="B57" s="15"/>
      <c r="C57" s="11"/>
      <c r="D57" s="7" t="s">
        <v>31</v>
      </c>
      <c r="E57" s="42" t="s">
        <v>43</v>
      </c>
      <c r="F57" s="43">
        <v>30</v>
      </c>
      <c r="G57" s="43">
        <v>2.2799999999999998</v>
      </c>
      <c r="H57" s="43">
        <v>0.24</v>
      </c>
      <c r="I57" s="43">
        <v>14.76</v>
      </c>
      <c r="J57" s="43">
        <v>70.5</v>
      </c>
      <c r="K57" s="44">
        <v>114</v>
      </c>
      <c r="L57" s="43">
        <v>4.5199999999999996</v>
      </c>
    </row>
    <row r="58" spans="1:12" ht="15" x14ac:dyDescent="0.25">
      <c r="A58" s="23"/>
      <c r="B58" s="15"/>
      <c r="C58" s="11"/>
      <c r="D58" s="7" t="s">
        <v>32</v>
      </c>
      <c r="E58" s="42" t="s">
        <v>44</v>
      </c>
      <c r="F58" s="43">
        <v>60</v>
      </c>
      <c r="G58" s="43">
        <v>3.96</v>
      </c>
      <c r="H58" s="43">
        <v>0.72</v>
      </c>
      <c r="I58" s="43">
        <v>1.38</v>
      </c>
      <c r="J58" s="43">
        <v>108.6</v>
      </c>
      <c r="K58" s="44">
        <v>7</v>
      </c>
      <c r="L58" s="43">
        <v>5.65</v>
      </c>
    </row>
    <row r="59" spans="1:12" ht="15" x14ac:dyDescent="0.25">
      <c r="A59" s="23"/>
      <c r="B59" s="15"/>
      <c r="C59" s="11"/>
      <c r="D59" s="6"/>
      <c r="E59" s="42" t="s">
        <v>59</v>
      </c>
      <c r="F59" s="43">
        <v>30</v>
      </c>
      <c r="G59" s="43">
        <v>1.05</v>
      </c>
      <c r="H59" s="43">
        <v>8.6999999999999993</v>
      </c>
      <c r="I59" s="43">
        <v>17.7</v>
      </c>
      <c r="J59" s="43">
        <v>153</v>
      </c>
      <c r="K59" s="44" t="s">
        <v>45</v>
      </c>
      <c r="L59" s="43">
        <v>31</v>
      </c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540</v>
      </c>
      <c r="G61" s="19">
        <f t="shared" ref="G61" si="22">SUM(G52:G60)</f>
        <v>26.090000000000003</v>
      </c>
      <c r="H61" s="19">
        <f t="shared" ref="H61" si="23">SUM(H52:H60)</f>
        <v>21.16</v>
      </c>
      <c r="I61" s="19">
        <f t="shared" ref="I61" si="24">SUM(I52:I60)</f>
        <v>87.14</v>
      </c>
      <c r="J61" s="19">
        <f t="shared" ref="J61:L61" si="25">SUM(J52:J60)</f>
        <v>696</v>
      </c>
      <c r="K61" s="25"/>
      <c r="L61" s="19">
        <f t="shared" si="25"/>
        <v>81.539999999999992</v>
      </c>
    </row>
    <row r="62" spans="1:12" ht="15.75" customHeight="1" x14ac:dyDescent="0.2">
      <c r="A62" s="29">
        <f>A44</f>
        <v>1</v>
      </c>
      <c r="B62" s="30">
        <f>B44</f>
        <v>3</v>
      </c>
      <c r="C62" s="53" t="s">
        <v>4</v>
      </c>
      <c r="D62" s="54"/>
      <c r="E62" s="31"/>
      <c r="F62" s="32">
        <f>F51+F61</f>
        <v>800</v>
      </c>
      <c r="G62" s="32">
        <f t="shared" ref="G62" si="26">G51+G61</f>
        <v>29.290000000000003</v>
      </c>
      <c r="H62" s="32">
        <f t="shared" ref="H62" si="27">H51+H61</f>
        <v>25.96</v>
      </c>
      <c r="I62" s="32">
        <f t="shared" ref="I62" si="28">I51+I61</f>
        <v>144.34</v>
      </c>
      <c r="J62" s="32">
        <f t="shared" ref="J62:L62" si="29">J51+J61</f>
        <v>952</v>
      </c>
      <c r="K62" s="32"/>
      <c r="L62" s="32">
        <f t="shared" si="29"/>
        <v>94.639999999999986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40</v>
      </c>
      <c r="F63" s="40">
        <v>60</v>
      </c>
      <c r="G63" s="40">
        <v>4.2</v>
      </c>
      <c r="H63" s="40">
        <v>10.8</v>
      </c>
      <c r="I63" s="40">
        <v>40.799999999999997</v>
      </c>
      <c r="J63" s="40">
        <v>276</v>
      </c>
      <c r="K63" s="41" t="s">
        <v>45</v>
      </c>
      <c r="L63" s="40">
        <v>14.24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42</v>
      </c>
      <c r="F65" s="43">
        <v>200</v>
      </c>
      <c r="G65" s="43">
        <v>0.2</v>
      </c>
      <c r="H65" s="43">
        <v>0</v>
      </c>
      <c r="I65" s="43">
        <v>14</v>
      </c>
      <c r="J65" s="43">
        <v>28</v>
      </c>
      <c r="K65" s="44">
        <v>943</v>
      </c>
      <c r="L65" s="43">
        <v>2.48</v>
      </c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260</v>
      </c>
      <c r="G70" s="19">
        <f t="shared" ref="G70" si="30">SUM(G63:G69)</f>
        <v>4.4000000000000004</v>
      </c>
      <c r="H70" s="19">
        <f t="shared" ref="H70" si="31">SUM(H63:H69)</f>
        <v>10.8</v>
      </c>
      <c r="I70" s="19">
        <f t="shared" ref="I70" si="32">SUM(I63:I69)</f>
        <v>54.8</v>
      </c>
      <c r="J70" s="19">
        <f t="shared" ref="J70:L70" si="33">SUM(J63:J69)</f>
        <v>304</v>
      </c>
      <c r="K70" s="25"/>
      <c r="L70" s="19">
        <f t="shared" si="33"/>
        <v>16.72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 t="s">
        <v>50</v>
      </c>
      <c r="F72" s="43">
        <v>150</v>
      </c>
      <c r="G72" s="43">
        <v>7.46</v>
      </c>
      <c r="H72" s="43">
        <v>5.61</v>
      </c>
      <c r="I72" s="43">
        <v>35.840000000000003</v>
      </c>
      <c r="J72" s="43">
        <v>230.45</v>
      </c>
      <c r="K72" s="44">
        <v>679</v>
      </c>
      <c r="L72" s="43">
        <v>10.07</v>
      </c>
    </row>
    <row r="73" spans="1:12" ht="15" x14ac:dyDescent="0.25">
      <c r="A73" s="23"/>
      <c r="B73" s="15"/>
      <c r="C73" s="11"/>
      <c r="D73" s="7" t="s">
        <v>28</v>
      </c>
      <c r="E73" s="42" t="s">
        <v>51</v>
      </c>
      <c r="F73" s="43">
        <v>85</v>
      </c>
      <c r="G73" s="43">
        <v>12.5</v>
      </c>
      <c r="H73" s="43">
        <v>14.1</v>
      </c>
      <c r="I73" s="43">
        <v>8.4</v>
      </c>
      <c r="J73" s="43">
        <v>220.5</v>
      </c>
      <c r="K73" s="44">
        <v>294</v>
      </c>
      <c r="L73" s="43">
        <v>27.26</v>
      </c>
    </row>
    <row r="74" spans="1:12" ht="15" x14ac:dyDescent="0.25">
      <c r="A74" s="23"/>
      <c r="B74" s="15"/>
      <c r="C74" s="11"/>
      <c r="D74" s="7" t="s">
        <v>29</v>
      </c>
      <c r="E74" s="42" t="s">
        <v>49</v>
      </c>
      <c r="F74" s="43">
        <v>50</v>
      </c>
      <c r="G74" s="43">
        <v>0.49</v>
      </c>
      <c r="H74" s="43">
        <v>3.6</v>
      </c>
      <c r="I74" s="43">
        <v>4.0999999999999996</v>
      </c>
      <c r="J74" s="43">
        <v>51.45</v>
      </c>
      <c r="K74" s="44">
        <v>587</v>
      </c>
      <c r="L74" s="43">
        <v>11.44</v>
      </c>
    </row>
    <row r="75" spans="1:12" ht="15" x14ac:dyDescent="0.25">
      <c r="A75" s="23"/>
      <c r="B75" s="15"/>
      <c r="C75" s="11"/>
      <c r="D75" s="7" t="s">
        <v>30</v>
      </c>
      <c r="E75" s="42" t="s">
        <v>57</v>
      </c>
      <c r="F75" s="43">
        <v>200</v>
      </c>
      <c r="G75" s="43">
        <v>0</v>
      </c>
      <c r="H75" s="43">
        <v>0</v>
      </c>
      <c r="I75" s="43">
        <v>19.36</v>
      </c>
      <c r="J75" s="43">
        <v>77.41</v>
      </c>
      <c r="K75" s="44">
        <v>349</v>
      </c>
      <c r="L75" s="56">
        <v>5.33</v>
      </c>
    </row>
    <row r="76" spans="1:12" ht="15" x14ac:dyDescent="0.25">
      <c r="A76" s="23"/>
      <c r="B76" s="15"/>
      <c r="C76" s="11"/>
      <c r="D76" s="7" t="s">
        <v>31</v>
      </c>
      <c r="E76" s="42" t="s">
        <v>43</v>
      </c>
      <c r="F76" s="43">
        <v>30</v>
      </c>
      <c r="G76" s="43">
        <v>2.2799999999999998</v>
      </c>
      <c r="H76" s="43">
        <v>0.24</v>
      </c>
      <c r="I76" s="43">
        <v>14.76</v>
      </c>
      <c r="J76" s="43">
        <v>70.5</v>
      </c>
      <c r="K76" s="44">
        <v>114</v>
      </c>
      <c r="L76" s="43">
        <v>4.5199999999999996</v>
      </c>
    </row>
    <row r="77" spans="1:12" ht="15" x14ac:dyDescent="0.25">
      <c r="A77" s="23"/>
      <c r="B77" s="15"/>
      <c r="C77" s="11"/>
      <c r="D77" s="7" t="s">
        <v>32</v>
      </c>
      <c r="E77" s="42" t="s">
        <v>44</v>
      </c>
      <c r="F77" s="43">
        <v>60</v>
      </c>
      <c r="G77" s="43">
        <v>3.96</v>
      </c>
      <c r="H77" s="43">
        <v>0.72</v>
      </c>
      <c r="I77" s="43">
        <v>1.38</v>
      </c>
      <c r="J77" s="43">
        <v>108.6</v>
      </c>
      <c r="K77" s="44">
        <v>7</v>
      </c>
      <c r="L77" s="43">
        <v>5.65</v>
      </c>
    </row>
    <row r="78" spans="1:12" ht="15" x14ac:dyDescent="0.25">
      <c r="A78" s="23"/>
      <c r="B78" s="15"/>
      <c r="C78" s="11"/>
      <c r="D78" s="6"/>
      <c r="E78" s="42" t="s">
        <v>46</v>
      </c>
      <c r="F78" s="43">
        <v>60</v>
      </c>
      <c r="G78" s="43">
        <v>3</v>
      </c>
      <c r="H78" s="43">
        <v>4.8</v>
      </c>
      <c r="I78" s="43">
        <v>43.2</v>
      </c>
      <c r="J78" s="43">
        <v>228</v>
      </c>
      <c r="K78" s="44" t="s">
        <v>45</v>
      </c>
      <c r="L78" s="43">
        <v>10.62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635</v>
      </c>
      <c r="G80" s="19">
        <f t="shared" ref="G80" si="34">SUM(G71:G79)</f>
        <v>29.69</v>
      </c>
      <c r="H80" s="19">
        <f t="shared" ref="H80" si="35">SUM(H71:H79)</f>
        <v>29.07</v>
      </c>
      <c r="I80" s="19">
        <f t="shared" ref="I80" si="36">SUM(I71:I79)</f>
        <v>127.04</v>
      </c>
      <c r="J80" s="19">
        <f t="shared" ref="J80:L80" si="37">SUM(J71:J79)</f>
        <v>986.91</v>
      </c>
      <c r="K80" s="25"/>
      <c r="L80" s="19">
        <f t="shared" si="37"/>
        <v>74.89</v>
      </c>
    </row>
    <row r="81" spans="1:12" ht="15.75" customHeight="1" x14ac:dyDescent="0.2">
      <c r="A81" s="29">
        <f>A63</f>
        <v>1</v>
      </c>
      <c r="B81" s="30">
        <f>B63</f>
        <v>4</v>
      </c>
      <c r="C81" s="53" t="s">
        <v>4</v>
      </c>
      <c r="D81" s="54"/>
      <c r="E81" s="31"/>
      <c r="F81" s="32">
        <f>F70+F80</f>
        <v>895</v>
      </c>
      <c r="G81" s="32">
        <f t="shared" ref="G81" si="38">G70+G80</f>
        <v>34.090000000000003</v>
      </c>
      <c r="H81" s="32">
        <f t="shared" ref="H81" si="39">H70+H80</f>
        <v>39.870000000000005</v>
      </c>
      <c r="I81" s="32">
        <f t="shared" ref="I81" si="40">I70+I80</f>
        <v>181.84</v>
      </c>
      <c r="J81" s="32">
        <f t="shared" ref="J81:L81" si="41">J70+J80</f>
        <v>1290.9099999999999</v>
      </c>
      <c r="K81" s="32"/>
      <c r="L81" s="32">
        <f t="shared" si="41"/>
        <v>91.61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 t="s">
        <v>46</v>
      </c>
      <c r="F83" s="43">
        <v>60</v>
      </c>
      <c r="G83" s="43">
        <v>3</v>
      </c>
      <c r="H83" s="43">
        <v>4.8</v>
      </c>
      <c r="I83" s="43">
        <v>43.2</v>
      </c>
      <c r="J83" s="43">
        <v>228</v>
      </c>
      <c r="K83" s="44" t="s">
        <v>45</v>
      </c>
      <c r="L83" s="43">
        <v>10.62</v>
      </c>
    </row>
    <row r="84" spans="1:12" ht="15" x14ac:dyDescent="0.25">
      <c r="A84" s="23"/>
      <c r="B84" s="15"/>
      <c r="C84" s="11"/>
      <c r="D84" s="7" t="s">
        <v>22</v>
      </c>
      <c r="E84" s="42" t="s">
        <v>42</v>
      </c>
      <c r="F84" s="43">
        <v>200</v>
      </c>
      <c r="G84" s="43">
        <v>0.2</v>
      </c>
      <c r="H84" s="43">
        <v>0</v>
      </c>
      <c r="I84" s="43">
        <v>14</v>
      </c>
      <c r="J84" s="43">
        <v>28</v>
      </c>
      <c r="K84" s="44">
        <v>943</v>
      </c>
      <c r="L84" s="43">
        <v>2.48</v>
      </c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260</v>
      </c>
      <c r="G89" s="19">
        <f t="shared" ref="G89" si="42">SUM(G82:G88)</f>
        <v>3.2</v>
      </c>
      <c r="H89" s="19">
        <f t="shared" ref="H89" si="43">SUM(H82:H88)</f>
        <v>4.8</v>
      </c>
      <c r="I89" s="19">
        <f t="shared" ref="I89" si="44">SUM(I82:I88)</f>
        <v>57.2</v>
      </c>
      <c r="J89" s="19">
        <f t="shared" ref="J89:L89" si="45">SUM(J82:J88)</f>
        <v>256</v>
      </c>
      <c r="K89" s="25"/>
      <c r="L89" s="19">
        <f t="shared" si="45"/>
        <v>13.1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 t="s">
        <v>67</v>
      </c>
      <c r="F91" s="43">
        <v>230</v>
      </c>
      <c r="G91" s="43">
        <v>19.63</v>
      </c>
      <c r="H91" s="43">
        <v>25.21</v>
      </c>
      <c r="I91" s="43">
        <v>19.88</v>
      </c>
      <c r="J91" s="43">
        <v>385.43</v>
      </c>
      <c r="K91" s="44">
        <v>309</v>
      </c>
      <c r="L91" s="43">
        <v>33.299999999999997</v>
      </c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42</v>
      </c>
      <c r="F94" s="43">
        <v>200</v>
      </c>
      <c r="G94" s="43">
        <v>0.2</v>
      </c>
      <c r="H94" s="43">
        <v>0</v>
      </c>
      <c r="I94" s="43">
        <v>14</v>
      </c>
      <c r="J94" s="43">
        <v>28</v>
      </c>
      <c r="K94" s="44">
        <v>943</v>
      </c>
      <c r="L94" s="43">
        <v>2.48</v>
      </c>
    </row>
    <row r="95" spans="1:12" ht="15" x14ac:dyDescent="0.25">
      <c r="A95" s="23"/>
      <c r="B95" s="15"/>
      <c r="C95" s="11"/>
      <c r="D95" s="7" t="s">
        <v>31</v>
      </c>
      <c r="E95" s="42" t="s">
        <v>43</v>
      </c>
      <c r="F95" s="43">
        <v>30</v>
      </c>
      <c r="G95" s="43">
        <v>2.2799999999999998</v>
      </c>
      <c r="H95" s="43">
        <v>0.24</v>
      </c>
      <c r="I95" s="43">
        <v>14.76</v>
      </c>
      <c r="J95" s="43">
        <v>70.5</v>
      </c>
      <c r="K95" s="44">
        <v>114</v>
      </c>
      <c r="L95" s="43">
        <v>4.5199999999999996</v>
      </c>
    </row>
    <row r="96" spans="1:12" ht="15" x14ac:dyDescent="0.25">
      <c r="A96" s="23"/>
      <c r="B96" s="15"/>
      <c r="C96" s="11"/>
      <c r="D96" s="7" t="s">
        <v>32</v>
      </c>
      <c r="E96" s="42" t="s">
        <v>44</v>
      </c>
      <c r="F96" s="43">
        <v>60</v>
      </c>
      <c r="G96" s="43">
        <v>3.96</v>
      </c>
      <c r="H96" s="43">
        <v>0.72</v>
      </c>
      <c r="I96" s="43">
        <v>1.38</v>
      </c>
      <c r="J96" s="43">
        <v>108.6</v>
      </c>
      <c r="K96" s="44">
        <v>7</v>
      </c>
      <c r="L96" s="43">
        <v>5.65</v>
      </c>
    </row>
    <row r="97" spans="1:12" ht="15" x14ac:dyDescent="0.25">
      <c r="A97" s="23"/>
      <c r="B97" s="15"/>
      <c r="C97" s="11"/>
      <c r="D97" s="6"/>
      <c r="E97" s="42" t="s">
        <v>68</v>
      </c>
      <c r="F97" s="43">
        <v>95</v>
      </c>
      <c r="G97" s="43">
        <v>0.28999999999999998</v>
      </c>
      <c r="H97" s="43">
        <v>2.2799999999999998</v>
      </c>
      <c r="I97" s="43">
        <v>15.2</v>
      </c>
      <c r="J97" s="43">
        <v>71.25</v>
      </c>
      <c r="K97" s="44" t="s">
        <v>45</v>
      </c>
      <c r="L97" s="43">
        <v>41.5</v>
      </c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615</v>
      </c>
      <c r="G99" s="19">
        <f t="shared" ref="G99" si="46">SUM(G90:G98)</f>
        <v>26.36</v>
      </c>
      <c r="H99" s="19">
        <f t="shared" ref="H99" si="47">SUM(H90:H98)</f>
        <v>28.45</v>
      </c>
      <c r="I99" s="19">
        <f t="shared" ref="I99" si="48">SUM(I90:I98)</f>
        <v>65.22</v>
      </c>
      <c r="J99" s="19">
        <f t="shared" ref="J99:L99" si="49">SUM(J90:J98)</f>
        <v>663.78</v>
      </c>
      <c r="K99" s="25"/>
      <c r="L99" s="19">
        <f t="shared" si="49"/>
        <v>87.449999999999989</v>
      </c>
    </row>
    <row r="100" spans="1:12" ht="15.75" customHeight="1" x14ac:dyDescent="0.2">
      <c r="A100" s="29">
        <f>A82</f>
        <v>1</v>
      </c>
      <c r="B100" s="30">
        <f>B82</f>
        <v>5</v>
      </c>
      <c r="C100" s="53" t="s">
        <v>4</v>
      </c>
      <c r="D100" s="54"/>
      <c r="E100" s="31"/>
      <c r="F100" s="32">
        <f>F89+F99</f>
        <v>875</v>
      </c>
      <c r="G100" s="32">
        <f t="shared" ref="G100" si="50">G89+G99</f>
        <v>29.56</v>
      </c>
      <c r="H100" s="32">
        <f t="shared" ref="H100" si="51">H89+H99</f>
        <v>33.25</v>
      </c>
      <c r="I100" s="32">
        <f t="shared" ref="I100" si="52">I89+I99</f>
        <v>122.42</v>
      </c>
      <c r="J100" s="32">
        <f t="shared" ref="J100:L100" si="53">J89+J99</f>
        <v>919.78</v>
      </c>
      <c r="K100" s="32"/>
      <c r="L100" s="32">
        <f t="shared" si="53"/>
        <v>100.54999999999998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 t="s">
        <v>40</v>
      </c>
      <c r="F102" s="43">
        <v>60</v>
      </c>
      <c r="G102" s="43">
        <v>4.2</v>
      </c>
      <c r="H102" s="43">
        <v>10.8</v>
      </c>
      <c r="I102" s="43">
        <v>40.799999999999997</v>
      </c>
      <c r="J102" s="43">
        <v>276</v>
      </c>
      <c r="K102" s="44" t="s">
        <v>45</v>
      </c>
      <c r="L102" s="43">
        <v>14.24</v>
      </c>
    </row>
    <row r="103" spans="1:12" ht="15" x14ac:dyDescent="0.25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0.2</v>
      </c>
      <c r="H103" s="43">
        <v>0</v>
      </c>
      <c r="I103" s="43">
        <v>14</v>
      </c>
      <c r="J103" s="43">
        <v>28</v>
      </c>
      <c r="K103" s="44">
        <v>943</v>
      </c>
      <c r="L103" s="43">
        <v>2.48</v>
      </c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260</v>
      </c>
      <c r="G108" s="19">
        <f t="shared" ref="G108:J108" si="54">SUM(G101:G107)</f>
        <v>4.4000000000000004</v>
      </c>
      <c r="H108" s="19">
        <f t="shared" si="54"/>
        <v>10.8</v>
      </c>
      <c r="I108" s="19">
        <f t="shared" si="54"/>
        <v>54.8</v>
      </c>
      <c r="J108" s="19">
        <f t="shared" si="54"/>
        <v>304</v>
      </c>
      <c r="K108" s="25"/>
      <c r="L108" s="19">
        <f t="shared" ref="L108" si="55">SUM(L101:L107)</f>
        <v>16.72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 t="s">
        <v>60</v>
      </c>
      <c r="F110" s="43">
        <v>250</v>
      </c>
      <c r="G110" s="43">
        <v>9.8670000000000009</v>
      </c>
      <c r="H110" s="43">
        <v>9.3569999999999993</v>
      </c>
      <c r="I110" s="43">
        <v>50.603000000000002</v>
      </c>
      <c r="J110" s="43">
        <v>313.44</v>
      </c>
      <c r="K110" s="44">
        <v>88</v>
      </c>
      <c r="L110" s="43">
        <v>31.62</v>
      </c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42</v>
      </c>
      <c r="F113" s="43">
        <v>200</v>
      </c>
      <c r="G113" s="43">
        <v>0.2</v>
      </c>
      <c r="H113" s="43">
        <v>0</v>
      </c>
      <c r="I113" s="43">
        <v>14</v>
      </c>
      <c r="J113" s="43">
        <v>28</v>
      </c>
      <c r="K113" s="44">
        <v>943</v>
      </c>
      <c r="L113" s="43">
        <v>2.48</v>
      </c>
    </row>
    <row r="114" spans="1:12" ht="15" x14ac:dyDescent="0.25">
      <c r="A114" s="23"/>
      <c r="B114" s="15"/>
      <c r="C114" s="11"/>
      <c r="D114" s="7" t="s">
        <v>31</v>
      </c>
      <c r="E114" s="42" t="s">
        <v>43</v>
      </c>
      <c r="F114" s="43">
        <v>30</v>
      </c>
      <c r="G114" s="43">
        <v>2.2799999999999998</v>
      </c>
      <c r="H114" s="43">
        <v>0.24</v>
      </c>
      <c r="I114" s="43">
        <v>14.76</v>
      </c>
      <c r="J114" s="43">
        <v>70.5</v>
      </c>
      <c r="K114" s="44">
        <v>114</v>
      </c>
      <c r="L114" s="43">
        <v>4.5199999999999996</v>
      </c>
    </row>
    <row r="115" spans="1:12" ht="15" x14ac:dyDescent="0.25">
      <c r="A115" s="23"/>
      <c r="B115" s="15"/>
      <c r="C115" s="11"/>
      <c r="D115" s="7" t="s">
        <v>32</v>
      </c>
      <c r="E115" s="42" t="s">
        <v>44</v>
      </c>
      <c r="F115" s="43">
        <v>60</v>
      </c>
      <c r="G115" s="43">
        <v>3.96</v>
      </c>
      <c r="H115" s="43">
        <v>0.72</v>
      </c>
      <c r="I115" s="43">
        <v>1.38</v>
      </c>
      <c r="J115" s="43">
        <v>108.6</v>
      </c>
      <c r="K115" s="44">
        <v>7</v>
      </c>
      <c r="L115" s="43">
        <v>5.65</v>
      </c>
    </row>
    <row r="116" spans="1:12" ht="15" x14ac:dyDescent="0.25">
      <c r="A116" s="23"/>
      <c r="B116" s="15"/>
      <c r="C116" s="11"/>
      <c r="D116" s="6"/>
      <c r="E116" s="42" t="s">
        <v>55</v>
      </c>
      <c r="F116" s="43">
        <v>40</v>
      </c>
      <c r="G116" s="43">
        <v>2.16</v>
      </c>
      <c r="H116" s="43">
        <v>13.68</v>
      </c>
      <c r="I116" s="43">
        <v>21.64</v>
      </c>
      <c r="J116" s="43">
        <v>218.4</v>
      </c>
      <c r="K116" s="44" t="s">
        <v>45</v>
      </c>
      <c r="L116" s="43">
        <v>20.58</v>
      </c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580</v>
      </c>
      <c r="G118" s="19">
        <f t="shared" ref="G118:J118" si="56">SUM(G109:G117)</f>
        <v>18.466999999999999</v>
      </c>
      <c r="H118" s="19">
        <f t="shared" si="56"/>
        <v>23.997</v>
      </c>
      <c r="I118" s="19">
        <f t="shared" si="56"/>
        <v>102.38300000000001</v>
      </c>
      <c r="J118" s="19">
        <f t="shared" si="56"/>
        <v>738.93999999999994</v>
      </c>
      <c r="K118" s="25"/>
      <c r="L118" s="19">
        <f t="shared" ref="L118" si="57">SUM(L109:L117)</f>
        <v>64.849999999999994</v>
      </c>
    </row>
    <row r="119" spans="1:12" ht="15" x14ac:dyDescent="0.2">
      <c r="A119" s="29">
        <f>A101</f>
        <v>2</v>
      </c>
      <c r="B119" s="30">
        <f>B101</f>
        <v>1</v>
      </c>
      <c r="C119" s="53" t="s">
        <v>4</v>
      </c>
      <c r="D119" s="54"/>
      <c r="E119" s="31"/>
      <c r="F119" s="32">
        <f>F108+F118</f>
        <v>840</v>
      </c>
      <c r="G119" s="32">
        <f t="shared" ref="G119" si="58">G108+G118</f>
        <v>22.866999999999997</v>
      </c>
      <c r="H119" s="32">
        <f t="shared" ref="H119" si="59">H108+H118</f>
        <v>34.796999999999997</v>
      </c>
      <c r="I119" s="32">
        <f t="shared" ref="I119" si="60">I108+I118</f>
        <v>157.18299999999999</v>
      </c>
      <c r="J119" s="32">
        <f t="shared" ref="J119:L119" si="61">J108+J118</f>
        <v>1042.94</v>
      </c>
      <c r="K119" s="32"/>
      <c r="L119" s="32">
        <f t="shared" si="61"/>
        <v>81.569999999999993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 t="s">
        <v>46</v>
      </c>
      <c r="F121" s="43">
        <v>60</v>
      </c>
      <c r="G121" s="43">
        <v>3</v>
      </c>
      <c r="H121" s="43">
        <v>4.8</v>
      </c>
      <c r="I121" s="43">
        <v>43.2</v>
      </c>
      <c r="J121" s="43">
        <v>228</v>
      </c>
      <c r="K121" s="44" t="s">
        <v>45</v>
      </c>
      <c r="L121" s="43">
        <v>10.62</v>
      </c>
    </row>
    <row r="122" spans="1:12" ht="15" x14ac:dyDescent="0.25">
      <c r="A122" s="14"/>
      <c r="B122" s="15"/>
      <c r="C122" s="11"/>
      <c r="D122" s="7" t="s">
        <v>22</v>
      </c>
      <c r="E122" s="42" t="s">
        <v>42</v>
      </c>
      <c r="F122" s="43">
        <v>200</v>
      </c>
      <c r="G122" s="43">
        <v>0.2</v>
      </c>
      <c r="H122" s="43">
        <v>0</v>
      </c>
      <c r="I122" s="43">
        <v>14</v>
      </c>
      <c r="J122" s="43">
        <v>28</v>
      </c>
      <c r="K122" s="44">
        <v>943</v>
      </c>
      <c r="L122" s="43">
        <v>2.48</v>
      </c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260</v>
      </c>
      <c r="G127" s="19">
        <f t="shared" ref="G127:J127" si="62">SUM(G120:G126)</f>
        <v>3.2</v>
      </c>
      <c r="H127" s="19">
        <f t="shared" si="62"/>
        <v>4.8</v>
      </c>
      <c r="I127" s="19">
        <f t="shared" si="62"/>
        <v>57.2</v>
      </c>
      <c r="J127" s="19">
        <f t="shared" si="62"/>
        <v>256</v>
      </c>
      <c r="K127" s="25"/>
      <c r="L127" s="19">
        <f t="shared" ref="L127" si="63">SUM(L120:L126)</f>
        <v>13.1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53</v>
      </c>
      <c r="F129" s="43">
        <v>200</v>
      </c>
      <c r="G129" s="43">
        <v>4.68</v>
      </c>
      <c r="H129" s="43">
        <v>33.42</v>
      </c>
      <c r="I129" s="43">
        <v>7.58</v>
      </c>
      <c r="J129" s="43">
        <v>348.04</v>
      </c>
      <c r="K129" s="44">
        <v>312</v>
      </c>
      <c r="L129" s="43">
        <v>10.8</v>
      </c>
    </row>
    <row r="130" spans="1:12" ht="15" x14ac:dyDescent="0.25">
      <c r="A130" s="14"/>
      <c r="B130" s="15"/>
      <c r="C130" s="11"/>
      <c r="D130" s="7" t="s">
        <v>28</v>
      </c>
      <c r="E130" s="42" t="s">
        <v>61</v>
      </c>
      <c r="F130" s="43">
        <v>100</v>
      </c>
      <c r="G130" s="43">
        <v>14.55</v>
      </c>
      <c r="H130" s="43">
        <v>16.79</v>
      </c>
      <c r="I130" s="43">
        <v>2.89</v>
      </c>
      <c r="J130" s="43">
        <v>221</v>
      </c>
      <c r="K130" s="44">
        <v>260</v>
      </c>
      <c r="L130" s="43">
        <v>26.22</v>
      </c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54</v>
      </c>
      <c r="F132" s="43">
        <v>200</v>
      </c>
      <c r="G132" s="43">
        <v>0.04</v>
      </c>
      <c r="H132" s="43">
        <v>0</v>
      </c>
      <c r="I132" s="43">
        <v>24.76</v>
      </c>
      <c r="J132" s="43">
        <v>94.2</v>
      </c>
      <c r="K132" s="44">
        <v>358</v>
      </c>
      <c r="L132" s="43">
        <v>3.74</v>
      </c>
    </row>
    <row r="133" spans="1:12" ht="15" x14ac:dyDescent="0.25">
      <c r="A133" s="14"/>
      <c r="B133" s="15"/>
      <c r="C133" s="11"/>
      <c r="D133" s="7" t="s">
        <v>31</v>
      </c>
      <c r="E133" s="42" t="s">
        <v>43</v>
      </c>
      <c r="F133" s="43">
        <v>30</v>
      </c>
      <c r="G133" s="43">
        <v>2.2799999999999998</v>
      </c>
      <c r="H133" s="43">
        <v>0.24</v>
      </c>
      <c r="I133" s="43">
        <v>14.76</v>
      </c>
      <c r="J133" s="43">
        <v>70.5</v>
      </c>
      <c r="K133" s="44">
        <v>114</v>
      </c>
      <c r="L133" s="43">
        <v>4.5199999999999996</v>
      </c>
    </row>
    <row r="134" spans="1:12" ht="15" x14ac:dyDescent="0.25">
      <c r="A134" s="14"/>
      <c r="B134" s="15"/>
      <c r="C134" s="11"/>
      <c r="D134" s="7" t="s">
        <v>32</v>
      </c>
      <c r="E134" s="42" t="s">
        <v>44</v>
      </c>
      <c r="F134" s="43">
        <v>60</v>
      </c>
      <c r="G134" s="43">
        <v>3.96</v>
      </c>
      <c r="H134" s="43">
        <v>0.72</v>
      </c>
      <c r="I134" s="43">
        <v>1.38</v>
      </c>
      <c r="J134" s="43">
        <v>108.6</v>
      </c>
      <c r="K134" s="44">
        <v>7</v>
      </c>
      <c r="L134" s="43">
        <v>5.65</v>
      </c>
    </row>
    <row r="135" spans="1:12" ht="15" x14ac:dyDescent="0.25">
      <c r="A135" s="14"/>
      <c r="B135" s="15"/>
      <c r="C135" s="11"/>
      <c r="D135" s="6"/>
      <c r="E135" s="42" t="s">
        <v>52</v>
      </c>
      <c r="F135" s="43">
        <v>150</v>
      </c>
      <c r="G135" s="43">
        <v>0.6</v>
      </c>
      <c r="H135" s="43">
        <v>0.6</v>
      </c>
      <c r="I135" s="43">
        <v>14.7</v>
      </c>
      <c r="J135" s="43">
        <v>70.3</v>
      </c>
      <c r="K135" s="44">
        <v>338</v>
      </c>
      <c r="L135" s="43">
        <v>13.5</v>
      </c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740</v>
      </c>
      <c r="G137" s="19">
        <f t="shared" ref="G137:J137" si="64">SUM(G128:G136)</f>
        <v>26.110000000000003</v>
      </c>
      <c r="H137" s="19">
        <f t="shared" si="64"/>
        <v>51.77</v>
      </c>
      <c r="I137" s="19">
        <f t="shared" si="64"/>
        <v>66.070000000000007</v>
      </c>
      <c r="J137" s="19">
        <f t="shared" si="64"/>
        <v>912.64</v>
      </c>
      <c r="K137" s="25"/>
      <c r="L137" s="19">
        <f t="shared" ref="L137" si="65">SUM(L128:L136)</f>
        <v>64.430000000000007</v>
      </c>
    </row>
    <row r="138" spans="1:12" ht="15" x14ac:dyDescent="0.2">
      <c r="A138" s="33">
        <f>A120</f>
        <v>2</v>
      </c>
      <c r="B138" s="33">
        <f>B120</f>
        <v>2</v>
      </c>
      <c r="C138" s="53" t="s">
        <v>4</v>
      </c>
      <c r="D138" s="54"/>
      <c r="E138" s="31"/>
      <c r="F138" s="32">
        <f>F127+F137</f>
        <v>1000</v>
      </c>
      <c r="G138" s="32">
        <f t="shared" ref="G138" si="66">G127+G137</f>
        <v>29.310000000000002</v>
      </c>
      <c r="H138" s="32">
        <f t="shared" ref="H138" si="67">H127+H137</f>
        <v>56.57</v>
      </c>
      <c r="I138" s="32">
        <f t="shared" ref="I138" si="68">I127+I137</f>
        <v>123.27000000000001</v>
      </c>
      <c r="J138" s="32">
        <f t="shared" ref="J138:L138" si="69">J127+J137</f>
        <v>1168.6399999999999</v>
      </c>
      <c r="K138" s="32"/>
      <c r="L138" s="32">
        <f t="shared" si="69"/>
        <v>77.53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 t="s">
        <v>65</v>
      </c>
      <c r="F140" s="43">
        <v>60</v>
      </c>
      <c r="G140" s="43">
        <v>2.1</v>
      </c>
      <c r="H140" s="43">
        <v>16.8</v>
      </c>
      <c r="I140" s="43">
        <v>38.4</v>
      </c>
      <c r="J140" s="43">
        <v>318</v>
      </c>
      <c r="K140" s="44" t="s">
        <v>45</v>
      </c>
      <c r="L140" s="43">
        <v>13.8</v>
      </c>
    </row>
    <row r="141" spans="1:12" ht="15" x14ac:dyDescent="0.25">
      <c r="A141" s="23"/>
      <c r="B141" s="15"/>
      <c r="C141" s="11"/>
      <c r="D141" s="7" t="s">
        <v>22</v>
      </c>
      <c r="E141" s="42" t="s">
        <v>42</v>
      </c>
      <c r="F141" s="43">
        <v>200</v>
      </c>
      <c r="G141" s="43">
        <v>0.2</v>
      </c>
      <c r="H141" s="43">
        <v>0</v>
      </c>
      <c r="I141" s="43">
        <v>14</v>
      </c>
      <c r="J141" s="43">
        <v>28</v>
      </c>
      <c r="K141" s="44">
        <v>943</v>
      </c>
      <c r="L141" s="43">
        <v>2.48</v>
      </c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260</v>
      </c>
      <c r="G146" s="19">
        <f t="shared" ref="G146:J146" si="70">SUM(G139:G145)</f>
        <v>2.3000000000000003</v>
      </c>
      <c r="H146" s="19">
        <f t="shared" si="70"/>
        <v>16.8</v>
      </c>
      <c r="I146" s="19">
        <f t="shared" si="70"/>
        <v>52.4</v>
      </c>
      <c r="J146" s="19">
        <f t="shared" si="70"/>
        <v>346</v>
      </c>
      <c r="K146" s="25"/>
      <c r="L146" s="19">
        <f t="shared" ref="L146" si="71">SUM(L139:L145)</f>
        <v>16.28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47</v>
      </c>
      <c r="F148" s="43">
        <v>150</v>
      </c>
      <c r="G148" s="43">
        <v>5.46</v>
      </c>
      <c r="H148" s="43">
        <v>5.79</v>
      </c>
      <c r="I148" s="43">
        <v>30.45</v>
      </c>
      <c r="J148" s="43">
        <v>195.7</v>
      </c>
      <c r="K148" s="44">
        <v>202</v>
      </c>
      <c r="L148" s="43">
        <v>10.62</v>
      </c>
    </row>
    <row r="149" spans="1:12" ht="15" x14ac:dyDescent="0.25">
      <c r="A149" s="23"/>
      <c r="B149" s="15"/>
      <c r="C149" s="11"/>
      <c r="D149" s="7" t="s">
        <v>28</v>
      </c>
      <c r="E149" s="42" t="s">
        <v>51</v>
      </c>
      <c r="F149" s="43">
        <v>100</v>
      </c>
      <c r="G149" s="43">
        <v>9</v>
      </c>
      <c r="H149" s="43">
        <v>17</v>
      </c>
      <c r="I149" s="43">
        <v>10</v>
      </c>
      <c r="J149" s="43">
        <v>229</v>
      </c>
      <c r="K149" s="44" t="s">
        <v>45</v>
      </c>
      <c r="L149" s="43">
        <v>39.18</v>
      </c>
    </row>
    <row r="150" spans="1:12" ht="15" x14ac:dyDescent="0.25">
      <c r="A150" s="23"/>
      <c r="B150" s="15"/>
      <c r="C150" s="11"/>
      <c r="D150" s="7" t="s">
        <v>29</v>
      </c>
      <c r="E150" s="42" t="s">
        <v>49</v>
      </c>
      <c r="F150" s="43">
        <v>50</v>
      </c>
      <c r="G150" s="43">
        <v>0.49</v>
      </c>
      <c r="H150" s="43">
        <v>3.6</v>
      </c>
      <c r="I150" s="43">
        <v>4.0999999999999996</v>
      </c>
      <c r="J150" s="43">
        <v>51.45</v>
      </c>
      <c r="K150" s="44">
        <v>587</v>
      </c>
      <c r="L150" s="43">
        <v>11.44</v>
      </c>
    </row>
    <row r="151" spans="1:12" ht="15" x14ac:dyDescent="0.25">
      <c r="A151" s="23"/>
      <c r="B151" s="15"/>
      <c r="C151" s="11"/>
      <c r="D151" s="7" t="s">
        <v>30</v>
      </c>
      <c r="E151" s="42" t="s">
        <v>42</v>
      </c>
      <c r="F151" s="43">
        <v>200</v>
      </c>
      <c r="G151" s="43">
        <v>0.2</v>
      </c>
      <c r="H151" s="43">
        <v>0</v>
      </c>
      <c r="I151" s="43">
        <v>14</v>
      </c>
      <c r="J151" s="43">
        <v>28</v>
      </c>
      <c r="K151" s="44">
        <v>943</v>
      </c>
      <c r="L151" s="43">
        <v>2.48</v>
      </c>
    </row>
    <row r="152" spans="1:12" ht="15" x14ac:dyDescent="0.25">
      <c r="A152" s="23"/>
      <c r="B152" s="15"/>
      <c r="C152" s="11"/>
      <c r="D152" s="7" t="s">
        <v>31</v>
      </c>
      <c r="E152" s="42" t="s">
        <v>43</v>
      </c>
      <c r="F152" s="43">
        <v>30</v>
      </c>
      <c r="G152" s="43">
        <v>2.2799999999999998</v>
      </c>
      <c r="H152" s="43">
        <v>0.24</v>
      </c>
      <c r="I152" s="43">
        <v>14.76</v>
      </c>
      <c r="J152" s="43">
        <v>70.5</v>
      </c>
      <c r="K152" s="44">
        <v>114</v>
      </c>
      <c r="L152" s="43">
        <v>4.5199999999999996</v>
      </c>
    </row>
    <row r="153" spans="1:12" ht="15" x14ac:dyDescent="0.25">
      <c r="A153" s="23"/>
      <c r="B153" s="15"/>
      <c r="C153" s="11"/>
      <c r="D153" s="7" t="s">
        <v>32</v>
      </c>
      <c r="E153" s="42" t="s">
        <v>44</v>
      </c>
      <c r="F153" s="43">
        <v>60</v>
      </c>
      <c r="G153" s="43">
        <v>3.96</v>
      </c>
      <c r="H153" s="43">
        <v>0.72</v>
      </c>
      <c r="I153" s="43">
        <v>1.38</v>
      </c>
      <c r="J153" s="43">
        <v>108.6</v>
      </c>
      <c r="K153" s="44">
        <v>7</v>
      </c>
      <c r="L153" s="43">
        <v>5.65</v>
      </c>
    </row>
    <row r="154" spans="1:12" ht="15" x14ac:dyDescent="0.25">
      <c r="A154" s="23"/>
      <c r="B154" s="15"/>
      <c r="C154" s="11"/>
      <c r="D154" s="6"/>
      <c r="E154" s="42" t="s">
        <v>40</v>
      </c>
      <c r="F154" s="43">
        <v>60</v>
      </c>
      <c r="G154" s="43">
        <v>4.2</v>
      </c>
      <c r="H154" s="43">
        <v>10.8</v>
      </c>
      <c r="I154" s="43">
        <v>40.799999999999997</v>
      </c>
      <c r="J154" s="43">
        <v>276</v>
      </c>
      <c r="K154" s="44" t="s">
        <v>45</v>
      </c>
      <c r="L154" s="43">
        <v>14.24</v>
      </c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650</v>
      </c>
      <c r="G156" s="19">
        <f t="shared" ref="G156:J156" si="72">SUM(G147:G155)</f>
        <v>25.59</v>
      </c>
      <c r="H156" s="19">
        <f t="shared" si="72"/>
        <v>38.15</v>
      </c>
      <c r="I156" s="19">
        <f t="shared" si="72"/>
        <v>115.49</v>
      </c>
      <c r="J156" s="19">
        <f t="shared" si="72"/>
        <v>959.25</v>
      </c>
      <c r="K156" s="25"/>
      <c r="L156" s="19">
        <f t="shared" ref="L156" si="73">SUM(L147:L155)</f>
        <v>88.13</v>
      </c>
    </row>
    <row r="157" spans="1:12" ht="15" x14ac:dyDescent="0.2">
      <c r="A157" s="29">
        <f>A139</f>
        <v>2</v>
      </c>
      <c r="B157" s="30">
        <f>B139</f>
        <v>3</v>
      </c>
      <c r="C157" s="53" t="s">
        <v>4</v>
      </c>
      <c r="D157" s="54"/>
      <c r="E157" s="31"/>
      <c r="F157" s="32">
        <f>F146+F156</f>
        <v>910</v>
      </c>
      <c r="G157" s="32">
        <f t="shared" ref="G157" si="74">G146+G156</f>
        <v>27.89</v>
      </c>
      <c r="H157" s="32">
        <f t="shared" ref="H157" si="75">H146+H156</f>
        <v>54.95</v>
      </c>
      <c r="I157" s="32">
        <f t="shared" ref="I157" si="76">I146+I156</f>
        <v>167.89</v>
      </c>
      <c r="J157" s="32">
        <f t="shared" ref="J157:L157" si="77">J146+J156</f>
        <v>1305.25</v>
      </c>
      <c r="K157" s="32"/>
      <c r="L157" s="32">
        <f t="shared" si="77"/>
        <v>104.41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 t="s">
        <v>40</v>
      </c>
      <c r="F159" s="43">
        <v>60</v>
      </c>
      <c r="G159" s="43">
        <v>4.2</v>
      </c>
      <c r="H159" s="43">
        <v>10.8</v>
      </c>
      <c r="I159" s="43">
        <v>40.799999999999997</v>
      </c>
      <c r="J159" s="43">
        <v>276</v>
      </c>
      <c r="K159" s="44" t="s">
        <v>45</v>
      </c>
      <c r="L159" s="43">
        <v>14.24</v>
      </c>
    </row>
    <row r="160" spans="1:12" ht="15" x14ac:dyDescent="0.25">
      <c r="A160" s="23"/>
      <c r="B160" s="15"/>
      <c r="C160" s="11"/>
      <c r="D160" s="7" t="s">
        <v>22</v>
      </c>
      <c r="E160" s="42" t="s">
        <v>42</v>
      </c>
      <c r="F160" s="43">
        <v>200</v>
      </c>
      <c r="G160" s="43">
        <v>0.2</v>
      </c>
      <c r="H160" s="43">
        <v>0</v>
      </c>
      <c r="I160" s="43">
        <v>14</v>
      </c>
      <c r="J160" s="43">
        <v>28</v>
      </c>
      <c r="K160" s="44">
        <v>943</v>
      </c>
      <c r="L160" s="43">
        <v>2.48</v>
      </c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260</v>
      </c>
      <c r="G165" s="19">
        <f t="shared" ref="G165:J165" si="78">SUM(G158:G164)</f>
        <v>4.4000000000000004</v>
      </c>
      <c r="H165" s="19">
        <f t="shared" si="78"/>
        <v>10.8</v>
      </c>
      <c r="I165" s="19">
        <f t="shared" si="78"/>
        <v>54.8</v>
      </c>
      <c r="J165" s="19">
        <f t="shared" si="78"/>
        <v>304</v>
      </c>
      <c r="K165" s="25"/>
      <c r="L165" s="19">
        <f t="shared" ref="L165" si="79">SUM(L158:L164)</f>
        <v>16.72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50</v>
      </c>
      <c r="F167" s="43">
        <v>150</v>
      </c>
      <c r="G167" s="43">
        <v>7.46</v>
      </c>
      <c r="H167" s="43">
        <v>5.61</v>
      </c>
      <c r="I167" s="43">
        <v>35.840000000000003</v>
      </c>
      <c r="J167" s="43">
        <v>230.45</v>
      </c>
      <c r="K167" s="44">
        <v>679</v>
      </c>
      <c r="L167" s="43">
        <v>10.07</v>
      </c>
    </row>
    <row r="168" spans="1:12" ht="15" x14ac:dyDescent="0.25">
      <c r="A168" s="23"/>
      <c r="B168" s="15"/>
      <c r="C168" s="11"/>
      <c r="D168" s="7" t="s">
        <v>28</v>
      </c>
      <c r="E168" s="42" t="s">
        <v>56</v>
      </c>
      <c r="F168" s="43">
        <v>85</v>
      </c>
      <c r="G168" s="43">
        <v>19.3</v>
      </c>
      <c r="H168" s="43">
        <v>16</v>
      </c>
      <c r="I168" s="43">
        <v>0.06</v>
      </c>
      <c r="J168" s="43">
        <v>221.44</v>
      </c>
      <c r="K168" s="44"/>
      <c r="L168" s="43">
        <v>28.49</v>
      </c>
    </row>
    <row r="169" spans="1:12" ht="15" x14ac:dyDescent="0.25">
      <c r="A169" s="23"/>
      <c r="B169" s="15"/>
      <c r="C169" s="11"/>
      <c r="D169" s="7" t="s">
        <v>29</v>
      </c>
      <c r="E169" s="42" t="s">
        <v>49</v>
      </c>
      <c r="F169" s="43">
        <v>50</v>
      </c>
      <c r="G169" s="43">
        <v>0.49</v>
      </c>
      <c r="H169" s="43">
        <v>3.6</v>
      </c>
      <c r="I169" s="43">
        <v>4.0999999999999996</v>
      </c>
      <c r="J169" s="43">
        <v>51.45</v>
      </c>
      <c r="K169" s="44">
        <v>587</v>
      </c>
      <c r="L169" s="43">
        <v>11.44</v>
      </c>
    </row>
    <row r="170" spans="1:12" ht="15" x14ac:dyDescent="0.25">
      <c r="A170" s="23"/>
      <c r="B170" s="15"/>
      <c r="C170" s="11"/>
      <c r="D170" s="7" t="s">
        <v>30</v>
      </c>
      <c r="E170" s="42" t="s">
        <v>57</v>
      </c>
      <c r="F170" s="43">
        <v>200</v>
      </c>
      <c r="G170" s="43">
        <v>0</v>
      </c>
      <c r="H170" s="43">
        <v>0</v>
      </c>
      <c r="I170" s="43">
        <v>19.36</v>
      </c>
      <c r="J170" s="43">
        <v>77.41</v>
      </c>
      <c r="K170" s="44">
        <v>349</v>
      </c>
      <c r="L170" s="43">
        <v>5.33</v>
      </c>
    </row>
    <row r="171" spans="1:12" ht="15" x14ac:dyDescent="0.25">
      <c r="A171" s="23"/>
      <c r="B171" s="15"/>
      <c r="C171" s="11"/>
      <c r="D171" s="7" t="s">
        <v>31</v>
      </c>
      <c r="E171" s="42" t="s">
        <v>43</v>
      </c>
      <c r="F171" s="43">
        <v>30</v>
      </c>
      <c r="G171" s="43">
        <v>2.2799999999999998</v>
      </c>
      <c r="H171" s="43">
        <v>0.24</v>
      </c>
      <c r="I171" s="43">
        <v>14.76</v>
      </c>
      <c r="J171" s="43">
        <v>70.5</v>
      </c>
      <c r="K171" s="44">
        <v>114</v>
      </c>
      <c r="L171" s="43">
        <v>4.5199999999999996</v>
      </c>
    </row>
    <row r="172" spans="1:12" ht="15" x14ac:dyDescent="0.25">
      <c r="A172" s="23"/>
      <c r="B172" s="15"/>
      <c r="C172" s="11"/>
      <c r="D172" s="7" t="s">
        <v>32</v>
      </c>
      <c r="E172" s="42" t="s">
        <v>44</v>
      </c>
      <c r="F172" s="43">
        <v>60</v>
      </c>
      <c r="G172" s="43">
        <v>3.96</v>
      </c>
      <c r="H172" s="43">
        <v>0.72</v>
      </c>
      <c r="I172" s="43">
        <v>1.38</v>
      </c>
      <c r="J172" s="43">
        <v>108.6</v>
      </c>
      <c r="K172" s="44">
        <v>7</v>
      </c>
      <c r="L172" s="43">
        <v>5.65</v>
      </c>
    </row>
    <row r="173" spans="1:12" ht="15" x14ac:dyDescent="0.25">
      <c r="A173" s="23"/>
      <c r="B173" s="15"/>
      <c r="C173" s="11"/>
      <c r="D173" s="6"/>
      <c r="E173" s="42" t="s">
        <v>65</v>
      </c>
      <c r="F173" s="43">
        <v>60</v>
      </c>
      <c r="G173" s="43">
        <v>2.1</v>
      </c>
      <c r="H173" s="43">
        <v>16.8</v>
      </c>
      <c r="I173" s="43">
        <v>38.4</v>
      </c>
      <c r="J173" s="43">
        <v>318</v>
      </c>
      <c r="K173" s="44" t="s">
        <v>45</v>
      </c>
      <c r="L173" s="43">
        <v>13.8</v>
      </c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635</v>
      </c>
      <c r="G175" s="19">
        <f t="shared" ref="G175:J175" si="80">SUM(G166:G174)</f>
        <v>35.590000000000003</v>
      </c>
      <c r="H175" s="19">
        <f t="shared" si="80"/>
        <v>42.97</v>
      </c>
      <c r="I175" s="19">
        <f t="shared" si="80"/>
        <v>113.9</v>
      </c>
      <c r="J175" s="19">
        <f t="shared" si="80"/>
        <v>1077.8499999999999</v>
      </c>
      <c r="K175" s="25"/>
      <c r="L175" s="19">
        <f t="shared" ref="L175" si="81">SUM(L166:L174)</f>
        <v>79.3</v>
      </c>
    </row>
    <row r="176" spans="1:12" ht="15" x14ac:dyDescent="0.2">
      <c r="A176" s="29">
        <f>A158</f>
        <v>2</v>
      </c>
      <c r="B176" s="30">
        <f>B158</f>
        <v>4</v>
      </c>
      <c r="C176" s="53" t="s">
        <v>4</v>
      </c>
      <c r="D176" s="54"/>
      <c r="E176" s="31"/>
      <c r="F176" s="32">
        <f>F165+F175</f>
        <v>895</v>
      </c>
      <c r="G176" s="32">
        <f t="shared" ref="G176" si="82">G165+G175</f>
        <v>39.99</v>
      </c>
      <c r="H176" s="32">
        <f t="shared" ref="H176" si="83">H165+H175</f>
        <v>53.769999999999996</v>
      </c>
      <c r="I176" s="32">
        <f t="shared" ref="I176" si="84">I165+I175</f>
        <v>168.7</v>
      </c>
      <c r="J176" s="32">
        <f t="shared" ref="J176:L176" si="85">J165+J175</f>
        <v>1381.85</v>
      </c>
      <c r="K176" s="32"/>
      <c r="L176" s="32">
        <f t="shared" si="85"/>
        <v>96.02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 t="s">
        <v>46</v>
      </c>
      <c r="F178" s="43">
        <v>60</v>
      </c>
      <c r="G178" s="43">
        <v>3</v>
      </c>
      <c r="H178" s="43">
        <v>4.8</v>
      </c>
      <c r="I178" s="43">
        <v>43.2</v>
      </c>
      <c r="J178" s="43">
        <v>228</v>
      </c>
      <c r="K178" s="44" t="s">
        <v>45</v>
      </c>
      <c r="L178" s="43">
        <v>10.62</v>
      </c>
    </row>
    <row r="179" spans="1:12" ht="15" x14ac:dyDescent="0.25">
      <c r="A179" s="23"/>
      <c r="B179" s="15"/>
      <c r="C179" s="11"/>
      <c r="D179" s="7" t="s">
        <v>22</v>
      </c>
      <c r="E179" s="42" t="s">
        <v>42</v>
      </c>
      <c r="F179" s="43">
        <v>200</v>
      </c>
      <c r="G179" s="43">
        <v>0.2</v>
      </c>
      <c r="H179" s="43">
        <v>0</v>
      </c>
      <c r="I179" s="43">
        <v>14</v>
      </c>
      <c r="J179" s="43">
        <v>28</v>
      </c>
      <c r="K179" s="44">
        <v>943</v>
      </c>
      <c r="L179" s="43">
        <v>2.48</v>
      </c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260</v>
      </c>
      <c r="G184" s="19">
        <f t="shared" ref="G184:J184" si="86">SUM(G177:G183)</f>
        <v>3.2</v>
      </c>
      <c r="H184" s="19">
        <f t="shared" si="86"/>
        <v>4.8</v>
      </c>
      <c r="I184" s="19">
        <f t="shared" si="86"/>
        <v>57.2</v>
      </c>
      <c r="J184" s="19">
        <f t="shared" si="86"/>
        <v>256</v>
      </c>
      <c r="K184" s="25"/>
      <c r="L184" s="19">
        <f t="shared" ref="L184" si="87">SUM(L177:L183)</f>
        <v>13.1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69</v>
      </c>
      <c r="F186" s="43">
        <v>150</v>
      </c>
      <c r="G186" s="43">
        <v>3.65</v>
      </c>
      <c r="H186" s="43">
        <v>5.37</v>
      </c>
      <c r="I186" s="43">
        <v>36.68</v>
      </c>
      <c r="J186" s="43">
        <v>209.7</v>
      </c>
      <c r="K186" s="44">
        <v>304</v>
      </c>
      <c r="L186" s="43">
        <v>10.84</v>
      </c>
    </row>
    <row r="187" spans="1:12" ht="15" x14ac:dyDescent="0.25">
      <c r="A187" s="23"/>
      <c r="B187" s="15"/>
      <c r="C187" s="11"/>
      <c r="D187" s="7" t="s">
        <v>28</v>
      </c>
      <c r="E187" s="42" t="s">
        <v>48</v>
      </c>
      <c r="F187" s="43">
        <v>75</v>
      </c>
      <c r="G187" s="43">
        <v>17.72</v>
      </c>
      <c r="H187" s="43">
        <v>14.58</v>
      </c>
      <c r="I187" s="43">
        <v>5.62</v>
      </c>
      <c r="J187" s="43">
        <v>225</v>
      </c>
      <c r="K187" s="44">
        <v>290</v>
      </c>
      <c r="L187" s="43">
        <v>25.24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42</v>
      </c>
      <c r="F189" s="43">
        <v>200</v>
      </c>
      <c r="G189" s="43">
        <v>0.2</v>
      </c>
      <c r="H189" s="43">
        <v>0</v>
      </c>
      <c r="I189" s="43">
        <v>14</v>
      </c>
      <c r="J189" s="43">
        <v>28</v>
      </c>
      <c r="K189" s="44">
        <v>943</v>
      </c>
      <c r="L189" s="43">
        <v>2.48</v>
      </c>
    </row>
    <row r="190" spans="1:12" ht="15" x14ac:dyDescent="0.25">
      <c r="A190" s="23"/>
      <c r="B190" s="15"/>
      <c r="C190" s="11"/>
      <c r="D190" s="7" t="s">
        <v>31</v>
      </c>
      <c r="E190" s="42" t="s">
        <v>43</v>
      </c>
      <c r="F190" s="43">
        <v>30</v>
      </c>
      <c r="G190" s="43">
        <v>2.2799999999999998</v>
      </c>
      <c r="H190" s="43">
        <v>0.24</v>
      </c>
      <c r="I190" s="43">
        <v>14.76</v>
      </c>
      <c r="J190" s="43">
        <v>70.5</v>
      </c>
      <c r="K190" s="44">
        <v>114</v>
      </c>
      <c r="L190" s="43">
        <v>4.5199999999999996</v>
      </c>
    </row>
    <row r="191" spans="1:12" ht="15" x14ac:dyDescent="0.25">
      <c r="A191" s="23"/>
      <c r="B191" s="15"/>
      <c r="C191" s="11"/>
      <c r="D191" s="7" t="s">
        <v>32</v>
      </c>
      <c r="E191" s="42" t="s">
        <v>44</v>
      </c>
      <c r="F191" s="43">
        <v>60</v>
      </c>
      <c r="G191" s="43">
        <v>3.96</v>
      </c>
      <c r="H191" s="43">
        <v>0.72</v>
      </c>
      <c r="I191" s="43">
        <v>1.38</v>
      </c>
      <c r="J191" s="43">
        <v>108.6</v>
      </c>
      <c r="K191" s="44">
        <v>7</v>
      </c>
      <c r="L191" s="43">
        <v>5.65</v>
      </c>
    </row>
    <row r="192" spans="1:12" ht="15" x14ac:dyDescent="0.25">
      <c r="A192" s="23"/>
      <c r="B192" s="15"/>
      <c r="C192" s="11"/>
      <c r="D192" s="6"/>
      <c r="E192" s="42" t="s">
        <v>59</v>
      </c>
      <c r="F192" s="43">
        <v>30</v>
      </c>
      <c r="G192" s="43">
        <v>1.05</v>
      </c>
      <c r="H192" s="43">
        <v>8.6999999999999993</v>
      </c>
      <c r="I192" s="43">
        <v>17.7</v>
      </c>
      <c r="J192" s="43">
        <v>153</v>
      </c>
      <c r="K192" s="44" t="s">
        <v>45</v>
      </c>
      <c r="L192" s="43">
        <v>31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545</v>
      </c>
      <c r="G194" s="19">
        <f t="shared" ref="G194:J194" si="88">SUM(G185:G193)</f>
        <v>28.86</v>
      </c>
      <c r="H194" s="19">
        <f t="shared" si="88"/>
        <v>29.609999999999996</v>
      </c>
      <c r="I194" s="19">
        <f t="shared" si="88"/>
        <v>90.14</v>
      </c>
      <c r="J194" s="19">
        <f t="shared" si="88"/>
        <v>794.80000000000007</v>
      </c>
      <c r="K194" s="25"/>
      <c r="L194" s="19">
        <f t="shared" ref="L194" si="89">SUM(L185:L193)</f>
        <v>79.72999999999999</v>
      </c>
    </row>
    <row r="195" spans="1:12" ht="15" x14ac:dyDescent="0.2">
      <c r="A195" s="29">
        <f>A177</f>
        <v>2</v>
      </c>
      <c r="B195" s="30">
        <f>B177</f>
        <v>5</v>
      </c>
      <c r="C195" s="53" t="s">
        <v>4</v>
      </c>
      <c r="D195" s="54"/>
      <c r="E195" s="31"/>
      <c r="F195" s="32">
        <f>F184+F194</f>
        <v>805</v>
      </c>
      <c r="G195" s="32">
        <f t="shared" ref="G195" si="90">G184+G194</f>
        <v>32.06</v>
      </c>
      <c r="H195" s="32">
        <f t="shared" ref="H195" si="91">H184+H194</f>
        <v>34.409999999999997</v>
      </c>
      <c r="I195" s="32">
        <f t="shared" ref="I195" si="92">I184+I194</f>
        <v>147.34</v>
      </c>
      <c r="J195" s="32">
        <f t="shared" ref="J195:L195" si="93">J184+J194</f>
        <v>1050.8000000000002</v>
      </c>
      <c r="K195" s="32"/>
      <c r="L195" s="32">
        <f t="shared" si="93"/>
        <v>92.829999999999984</v>
      </c>
    </row>
    <row r="196" spans="1:12" x14ac:dyDescent="0.2">
      <c r="A196" s="27"/>
      <c r="B196" s="28"/>
      <c r="C196" s="55" t="s">
        <v>5</v>
      </c>
      <c r="D196" s="55"/>
      <c r="E196" s="55"/>
      <c r="F196" s="34">
        <f>(F24+F43+F62+F81+F100+F119+F138+F157+F176+F195)/(IF(F24=0,0,1)+IF(F43=0,0,1)+IF(F62=0,0,1)+IF(F81=0,0,1)+IF(F100=0,0,1)+IF(F119=0,0,1)+IF(F138=0,0,1)+IF(F157=0,0,1)+IF(F176=0,0,1)+IF(F195=0,0,1))</f>
        <v>881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29.480700000000002</v>
      </c>
      <c r="H196" s="34">
        <f t="shared" si="94"/>
        <v>40.695700000000002</v>
      </c>
      <c r="I196" s="34">
        <f t="shared" si="94"/>
        <v>148.37152099999997</v>
      </c>
      <c r="J196" s="34">
        <f t="shared" si="94"/>
        <v>1113.6470000000002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89.517999999999986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Валентина</cp:lastModifiedBy>
  <dcterms:created xsi:type="dcterms:W3CDTF">2022-05-16T14:23:56Z</dcterms:created>
  <dcterms:modified xsi:type="dcterms:W3CDTF">2026-02-05T12:33:13Z</dcterms:modified>
</cp:coreProperties>
</file>